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_pln1\Desktop\"/>
    </mc:Choice>
  </mc:AlternateContent>
  <bookViews>
    <workbookView xWindow="0" yWindow="0" windowWidth="28800" windowHeight="13020"/>
  </bookViews>
  <sheets>
    <sheet name="доходы и расходы 2020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" localSheetId="0">#REF!</definedName>
    <definedName name="_">#REF!</definedName>
    <definedName name="_11">#REF!</definedName>
    <definedName name="_111">#REF!</definedName>
    <definedName name="_1111">#REF!</definedName>
    <definedName name="_222">#REF!</definedName>
    <definedName name="_2222">#REF!</definedName>
    <definedName name="_425">#REF!</definedName>
    <definedName name="_77">#REF!</definedName>
    <definedName name="_7767">#REF!</definedName>
    <definedName name="_777" comment="зима/лето">#REF!</definedName>
    <definedName name="_7777">#REF!</definedName>
    <definedName name="_77777">#REF!</definedName>
    <definedName name="_77777777">#REF!</definedName>
    <definedName name="_777777777">#REF!</definedName>
    <definedName name="_7888">[1]Отч_Апр!#REF!</definedName>
    <definedName name="_789">#REF!</definedName>
    <definedName name="_79">#REF!</definedName>
    <definedName name="_8888">#REF!</definedName>
    <definedName name="_шшг777777">#REF!</definedName>
    <definedName name="COMPANY">[2]Титульный!$F$16</definedName>
    <definedName name="MONTH_PERIOD">[2]Титульный!$F$25</definedName>
    <definedName name="YEAR_PERIOD">[2]Титульный!$F$24</definedName>
    <definedName name="а">#N/A</definedName>
    <definedName name="ааа">[1]Отч_Апр!#REF!</definedName>
    <definedName name="август">[1]Отч_Апр!#REF!</definedName>
    <definedName name="Амортиз_2015" localSheetId="0">#REF!</definedName>
    <definedName name="Амортиз_2015">#REF!</definedName>
    <definedName name="антон">[1]Отч_Апр!#REF!</definedName>
    <definedName name="апр">#REF!</definedName>
    <definedName name="бомж" localSheetId="0">#REF!</definedName>
    <definedName name="бомж">#REF!</definedName>
    <definedName name="БФ2015" localSheetId="0">#REF!</definedName>
    <definedName name="БФ2015">#REF!</definedName>
    <definedName name="Вариант1_печать_ТРАМВАЙ">#N/A</definedName>
    <definedName name="Вариант2_печать_ТРОЛЛЕЙБУС">#N/A</definedName>
    <definedName name="Вариант3_печать_двух_табл">#N/A</definedName>
    <definedName name="г">[1]Отч_Апр!#REF!</definedName>
    <definedName name="годд">[1]Отч_Апр!#REF!</definedName>
    <definedName name="гражданка">#REF!</definedName>
    <definedName name="гроб">#REF!</definedName>
    <definedName name="ддд" comment="зима/лето">#REF!</definedName>
    <definedName name="дддд">#REF!</definedName>
    <definedName name="дох_транз2013" localSheetId="0">#REF!</definedName>
    <definedName name="дох_транз2013">#REF!</definedName>
    <definedName name="дох1" localSheetId="0">#REF!</definedName>
    <definedName name="дох1">#REF!</definedName>
    <definedName name="доходы" localSheetId="0">#REF!</definedName>
    <definedName name="доходы">#REF!</definedName>
    <definedName name="доходы_2">#REF!</definedName>
    <definedName name="доходы_транз_2012" localSheetId="0">#REF!</definedName>
    <definedName name="доходы_транз_2012">#REF!</definedName>
    <definedName name="доходы1" localSheetId="0">#REF!</definedName>
    <definedName name="доходы1">#REF!</definedName>
    <definedName name="доходы2" localSheetId="0">#REF!</definedName>
    <definedName name="доходы2">#REF!</definedName>
    <definedName name="доходы3" localSheetId="0">#REF!</definedName>
    <definedName name="доходы3">#REF!</definedName>
    <definedName name="доходы4" localSheetId="0">#REF!</definedName>
    <definedName name="доходы4">#REF!</definedName>
    <definedName name="доходытраз2015" localSheetId="0">#REF!</definedName>
    <definedName name="доходытраз2015">#REF!</definedName>
    <definedName name="дурак" localSheetId="0">#REF!</definedName>
    <definedName name="дурак">#REF!</definedName>
    <definedName name="ж" localSheetId="0">#REF!</definedName>
    <definedName name="ж">#REF!</definedName>
    <definedName name="ЖЖЖ">#REF!</definedName>
    <definedName name="_xlnm.Print_Titles" localSheetId="0">'доходы и расходы 2020'!$4:$6</definedName>
    <definedName name="иииии">#REF!</definedName>
    <definedName name="Итог_сумма_за_месяц">#N/A</definedName>
    <definedName name="Итоговые_таблицы">#N/A</definedName>
    <definedName name="К" comment="зима/лето">#REF!</definedName>
    <definedName name="к1" localSheetId="0">#REF!</definedName>
    <definedName name="к1">#REF!</definedName>
    <definedName name="к10" localSheetId="0">[3]База!$D$3</definedName>
    <definedName name="к10">[4]База!$D$3</definedName>
    <definedName name="к11" localSheetId="0">#REF!</definedName>
    <definedName name="к11">#REF!</definedName>
    <definedName name="к12" localSheetId="0">#REF!</definedName>
    <definedName name="к12">#REF!</definedName>
    <definedName name="к13" localSheetId="0">#REF!</definedName>
    <definedName name="к13">#REF!</definedName>
    <definedName name="к14" localSheetId="0">#REF!</definedName>
    <definedName name="к14">#REF!</definedName>
    <definedName name="к15" localSheetId="0">#REF!</definedName>
    <definedName name="к15">#REF!</definedName>
    <definedName name="к2" localSheetId="0">#REF!</definedName>
    <definedName name="к2">#REF!</definedName>
    <definedName name="к3" localSheetId="0">#REF!</definedName>
    <definedName name="к3">#REF!</definedName>
    <definedName name="к4" localSheetId="0">#REF!</definedName>
    <definedName name="к4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#REF!</definedName>
    <definedName name="к9">#REF!</definedName>
    <definedName name="КР">#REF!</definedName>
    <definedName name="кр_14.02.2012">#REF!</definedName>
    <definedName name="КР_перех_с_2012">#REF!</definedName>
    <definedName name="л" localSheetId="0">#REF!</definedName>
    <definedName name="л">#REF!</definedName>
    <definedName name="м" localSheetId="0">[3]База!$C$3</definedName>
    <definedName name="м">[4]База!$C$3</definedName>
    <definedName name="май">#REF!</definedName>
    <definedName name="меню2">#N/A</definedName>
    <definedName name="НДС">'[2]списки стрелок'!$D$1</definedName>
    <definedName name="ноль">#N/A</definedName>
    <definedName name="ноябрь">[1]Отч_Апр!#REF!</definedName>
    <definedName name="ноябрь11г">[1]Отч_Апр!#REF!</definedName>
    <definedName name="_xlnm.Print_Area" localSheetId="0">'доходы и расходы 2020'!$A$2:$D$27</definedName>
    <definedName name="октябрь">[1]Отч_Апр!#REF!</definedName>
    <definedName name="Октябрь2012">[1]Отч_Апр!#REF!</definedName>
    <definedName name="описание_услуг" localSheetId="0">#REF!</definedName>
    <definedName name="описание_услуг">#REF!</definedName>
    <definedName name="Отч_Авг">[1]Отч_Апр!#REF!</definedName>
    <definedName name="Отч_Нояб">[1]Отч_Апр!#REF!</definedName>
    <definedName name="Отч_Сент">[1]Отч_Апр!#REF!</definedName>
    <definedName name="Очистка_данных_в_табл_за_месяц">#N/A</definedName>
    <definedName name="Очистка_таблиц_за_прошлый_год">#N/A</definedName>
    <definedName name="п">#REF!</definedName>
    <definedName name="Парки_май" comment="зима/лето">#REF!</definedName>
    <definedName name="перех_с_2012">#REF!</definedName>
    <definedName name="план">#N/A</definedName>
    <definedName name="Полугодие1">#REF!</definedName>
    <definedName name="постПС_2015" localSheetId="0">#REF!</definedName>
    <definedName name="постПС_2015">#REF!</definedName>
    <definedName name="поступлПС_2015" localSheetId="0">#REF!</definedName>
    <definedName name="поступлПС_2015">#REF!</definedName>
    <definedName name="привет">#N/A</definedName>
    <definedName name="пц1">#REF!</definedName>
    <definedName name="пц2">#REF!</definedName>
    <definedName name="пц3">#REF!</definedName>
    <definedName name="пц4">#REF!</definedName>
    <definedName name="пц5">#REF!</definedName>
    <definedName name="пц6">#REF!</definedName>
    <definedName name="рп">[1]Отч_Апр!#REF!</definedName>
    <definedName name="с">#REF!</definedName>
    <definedName name="Сентябрь">[1]Отч_Апр!#REF!</definedName>
    <definedName name="справка">#N/A</definedName>
    <definedName name="СрДнавгуст">[1]Отч_Апр!#REF!</definedName>
    <definedName name="СрДннояб">[1]Отч_Апр!#REF!</definedName>
    <definedName name="СрДнсентябрь">[1]Отч_Апр!#REF!</definedName>
    <definedName name="СТР.">#REF!</definedName>
    <definedName name="т" localSheetId="0">[5]проверка!$A$5</definedName>
    <definedName name="т">[6]проверка!$A$5</definedName>
    <definedName name="т1" localSheetId="0">[3]Перевозчики!$C$2</definedName>
    <definedName name="т1">[4]Перевозчики!$C$2</definedName>
    <definedName name="ТД.4" localSheetId="0">[7]ОТЧЕТ!$H$54</definedName>
    <definedName name="ТД.4">[8]ОТЧЕТ!$H$54</definedName>
    <definedName name="ТТ.4" localSheetId="0">[7]ОТЧЕТ!$H$57</definedName>
    <definedName name="ТТ.4">[8]ОТЧЕТ!$H$57</definedName>
    <definedName name="ттт">#REF!</definedName>
    <definedName name="тттт" comment="зима/лето">#REF!</definedName>
    <definedName name="у">#N/A</definedName>
    <definedName name="Форма__изменение_года">#N/A</definedName>
    <definedName name="ь">#REF!</definedName>
    <definedName name="юююююю">#REF!</definedName>
    <definedName name="я">#REF!</definedName>
    <definedName name="яяяяяя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6" i="2"/>
  <c r="D26" i="2"/>
  <c r="D25" i="2"/>
  <c r="D12" i="2"/>
  <c r="D11" i="2"/>
  <c r="D9" i="2" s="1"/>
  <c r="D17" i="2" l="1"/>
</calcChain>
</file>

<file path=xl/sharedStrings.xml><?xml version="1.0" encoding="utf-8"?>
<sst xmlns="http://schemas.openxmlformats.org/spreadsheetml/2006/main" count="57" uniqueCount="40">
  <si>
    <t>Исполнение финансового плана СПб ГУП "Горэлектротранс" за 2020 год</t>
  </si>
  <si>
    <t>№                   п/п</t>
  </si>
  <si>
    <t>Наименование показателей и статей затрат</t>
  </si>
  <si>
    <t>тыс. руб.</t>
  </si>
  <si>
    <t>I</t>
  </si>
  <si>
    <t xml:space="preserve">Доходы и поступления - Всего </t>
  </si>
  <si>
    <t>Доходы от перевозки пассажиров социальным транспортом</t>
  </si>
  <si>
    <t>II</t>
  </si>
  <si>
    <t>Затраты на оплату труда</t>
  </si>
  <si>
    <t>Начисления страховых взносов</t>
  </si>
  <si>
    <t>III</t>
  </si>
  <si>
    <t>V</t>
  </si>
  <si>
    <t>Ед. изм.</t>
  </si>
  <si>
    <t>Фактическое исполнение</t>
  </si>
  <si>
    <t>Финансовый результат  отчетного периода</t>
  </si>
  <si>
    <t>Прочие расходы</t>
  </si>
  <si>
    <t>3.2</t>
  </si>
  <si>
    <t>в том числе,  текущий и капитальный ремонт подвижного состава и инфраструктуры</t>
  </si>
  <si>
    <t>3.1.5</t>
  </si>
  <si>
    <t>Амортизация основных фондов</t>
  </si>
  <si>
    <t>3.1.4</t>
  </si>
  <si>
    <t>3.1.3</t>
  </si>
  <si>
    <t>3.1.2</t>
  </si>
  <si>
    <t>в том числе, электроэнергия</t>
  </si>
  <si>
    <t>Материальные затраты</t>
  </si>
  <si>
    <t>3.1.1</t>
  </si>
  <si>
    <t>Расходы и отчисления по перевозкам пассажиров социальным транспортом</t>
  </si>
  <si>
    <t>3.1</t>
  </si>
  <si>
    <t>Расходы - Всего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</si>
  <si>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</si>
  <si>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Прочие доходы</t>
  </si>
  <si>
    <t>2.2</t>
  </si>
  <si>
    <t>2.1</t>
  </si>
  <si>
    <t>тыс. пасс.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</si>
  <si>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</si>
  <si>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</si>
  <si>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</si>
  <si>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тыс. км.</t>
  </si>
  <si>
    <t>Объем транспортной работы</t>
  </si>
  <si>
    <t>Натуральные показатели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</si>
</sst>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1" x14ac:knownFonts="1"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WORK\peo\PEO\&#1054;&#1073;&#1097;&#1080;&#1077;%20&#1076;&#1086;&#1082;&#1091;&#1084;&#1077;&#1085;&#1090;&#1099;\&#1044;&#1086;&#1093;&#1086;&#1076;&#1099;\&#1054;&#1090;&#1095;_&#1045;&#1078;&#1077;&#1076;&#1085;.&#1089;&#1074;&#1086;&#1076;&#1082;&#1072;%20&#1087;&#1086;%20&#1055;&#1041;_2607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Documents%20and%20Settings\enm1\&#1052;&#1086;&#1080;%20&#1076;&#1086;&#1082;&#1091;&#1084;&#1077;&#1085;&#1090;&#1099;\&#1058;&#1069;&#1056;%20&#1099;\&#1076;&#1083;&#1103;%20&#1055;&#1069;&#1086;\&#1048;&#1090;&#1086;&#1075;&#1080;%20&#1076;&#1077;&#1103;&#1090;&#1077;&#1083;&#1100;&#1085;&#1086;&#1089;&#1090;&#1080;%20&#1076;&#1083;&#1103;%20&#1082;&#1086;&#1084;&#1080;&#1090;&#1077;&#1090;&#1072;\&#1064;&#1072;&#1073;&#1083;&#1086;&#1085;%20&#1076;&#1083;&#1103;%20&#1086;&#1090;&#1087;&#1088;&#1072;&#1074;&#1082;&#1080;%20&#1043;&#1059;&#1055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4;&#1086;&#1093;&#1086;&#1076;&#1099;/&#1054;&#1090;&#1095;&#1077;&#1090;&#1099;/&#1041;&#1072;&#1079;&#1072;_&#1055;&#1083;&#1072;&#1085;_&#1060;&#1072;&#1082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0;&#1048;&#1055;/&#1040;&#1048;&#1055;%20&#1041;&#1057;/&#1054;&#1090;&#1095;&#1077;&#1090;%20&#1086;&#1073;%20&#1080;&#1089;&#1087;&#1086;&#1083;%20&#1040;&#1048;&#1055;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69;&#1085;&#1077;&#1088;&#1075;&#1086;&#1085;&#1086;&#1089;&#1080;&#1090;&#1077;&#1083;&#1080;/&#1069;&#1085;&#1077;&#1088;&#1075;&#1086;&#1085;&#1086;&#1089;&#1080;&#1090;&#1077;&#1083;&#1080;_&#1091;&#1095;&#1077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_Апр"/>
      <sheetName val="Отч_Май"/>
      <sheetName val="Отч_Июн"/>
      <sheetName val="Отч_Июл"/>
      <sheetName val="Отч_Авг"/>
      <sheetName val="вспом.табл. к отч.июня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Корр.плана_Июль"/>
      <sheetName val="СрДн май"/>
      <sheetName val="СрДн июнь"/>
      <sheetName val="СрДн июль"/>
      <sheetName val="СрДн август"/>
      <sheetName val="СрДн сентябрь"/>
      <sheetName val="РБ_ОКТЯБРЬ 11 "/>
      <sheetName val="РБ_СЕНТЯБРЬ 11  "/>
      <sheetName val="БДП СЕНТЯБРЬ 11  "/>
      <sheetName val="Закр_БДП_Факт Сент"/>
      <sheetName val="РБ_АВГУСТ 11  "/>
      <sheetName val="БДП_АВГУСТ 11 "/>
      <sheetName val="РБ_ИЮЛЬ 11 "/>
      <sheetName val="БДП_ИЮЛЬ 11"/>
      <sheetName val="Закр_РБ_Факт"/>
      <sheetName val="Закр_БДП_Факт"/>
      <sheetName val="БДП_ИЮНЬ 11"/>
      <sheetName val="РБ_ИЮНЬ 11"/>
      <sheetName val="МАЙ 11 "/>
      <sheetName val="Апр.11"/>
      <sheetName val="Закр_РБ_План"/>
      <sheetName val="Закр_БДП_План"/>
      <sheetName val="Закрытия_2011"/>
      <sheetName val="Перевыпуски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убсидии"/>
      <sheetName val="Расчет тарифа"/>
      <sheetName val="3.Эл-направ"/>
      <sheetName val="3-1.Эл-напряж"/>
      <sheetName val="3-2.Эл-постав"/>
      <sheetName val="13.2.1Теплоэнергия_2"/>
      <sheetName val="13.2.2.Водоснабжение_2"/>
      <sheetName val="13.2.3.Газ_2"/>
      <sheetName val="18. Комментарии"/>
      <sheetName val="списки стрелок"/>
      <sheetName val="Лист1"/>
      <sheetName val="Лист2"/>
      <sheetName val="Лист3"/>
    </sheetNames>
    <sheetDataSet>
      <sheetData sheetId="0"/>
      <sheetData sheetId="1">
        <row r="16">
          <cell r="F16">
            <v>0</v>
          </cell>
        </row>
        <row r="24">
          <cell r="F24">
            <v>2016</v>
          </cell>
        </row>
        <row r="25">
          <cell r="F25" t="str">
            <v>Год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D1">
            <v>1.18</v>
          </cell>
        </row>
      </sheetData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>
        <row r="135">
          <cell r="F135">
            <v>2590568000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ФП_2012_200711"/>
      <sheetName val="Отчет_тарифы"/>
      <sheetName val="ОТЧЕТархив"/>
      <sheetName val="Отчет (архив)"/>
      <sheetName val="Корректировка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1"/>
  <sheetViews>
    <sheetView tabSelected="1" zoomScale="110" zoomScaleNormal="11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3" sqref="D13"/>
    </sheetView>
  </sheetViews>
  <sheetFormatPr defaultColWidth="9.140625" defaultRowHeight="12.75" x14ac:dyDescent="0.2"/>
  <cols>
    <col min="1" max="1" width="8.7109375" style="4" customWidth="1"/>
    <col min="2" max="2" width="70.5703125" style="1" customWidth="1"/>
    <col min="3" max="3" width="17.5703125" style="3" customWidth="1"/>
    <col min="4" max="4" width="23.7109375" style="2" customWidth="1"/>
    <col min="5" max="5" width="6.28515625" style="1" customWidth="1"/>
    <col min="6" max="6" width="6" style="1" customWidth="1"/>
    <col min="7" max="16384" width="9.140625" style="1"/>
  </cols>
  <sheetData>
    <row r="2" spans="1:6" ht="20.25" x14ac:dyDescent="0.2">
      <c r="A2" s="33" t="s">
        <v>0</v>
      </c>
      <c r="B2" s="33"/>
      <c r="C2" s="33"/>
      <c r="D2" s="33"/>
    </row>
    <row r="3" spans="1:6" ht="19.5" customHeight="1" x14ac:dyDescent="0.2">
      <c r="B3" s="32"/>
      <c r="C3" s="34"/>
      <c r="D3" s="34"/>
    </row>
    <row r="4" spans="1:6" x14ac:dyDescent="0.2">
      <c r="A4" s="35" t="s">
        <v>1</v>
      </c>
      <c r="B4" s="37" t="s">
        <v>2</v>
      </c>
      <c r="C4" s="39" t="s">
        <v>12</v>
      </c>
      <c r="D4" s="41" t="s">
        <v>13</v>
      </c>
    </row>
    <row r="5" spans="1:6" x14ac:dyDescent="0.2">
      <c r="A5" s="36"/>
      <c r="B5" s="38"/>
      <c r="C5" s="40"/>
      <c r="D5" s="42"/>
    </row>
    <row r="6" spans="1:6" s="28" customFormat="1" ht="12" customHeight="1" x14ac:dyDescent="0.2">
      <c r="A6" s="36"/>
      <c r="B6" s="38"/>
      <c r="C6" s="40"/>
      <c r="D6" s="43"/>
    </row>
    <row r="7" spans="1:6" s="28" customFormat="1" ht="24.75" customHeight="1" x14ac:dyDescent="0.2">
      <c r="A7" s="8" t="s">
        <v>4</v>
      </c>
      <c r="B7" s="7" t="s">
        <v>39</v>
      </c>
      <c r="C7" s="31"/>
      <c r="D7" s="8"/>
    </row>
    <row r="8" spans="1:6" s="28" customFormat="1" ht="16.5" customHeight="1" x14ac:dyDescent="0.2">
      <c r="A8" s="30"/>
      <c r="B8" s="12" t="s">
        <v>38</v>
      </c>
      <c r="C8" s="11" t="s">
        <v>37</v>
      </c>
      <c r="D8" s="11">
        <v>60218.1</v>
      </c>
    </row>
    <row r="9" spans="1:6" s="28" customFormat="1" ht="16.5" customHeight="1" x14ac:dyDescent="0.2">
      <c r="A9" s="30"/>
      <c r="B9" s="12" t="s">
        <v>36</v>
      </c>
      <c r="C9" s="11" t="s">
        <v>33</v>
      </c>
      <c r="D9" s="11">
        <f>D10+D11</f>
        <v>214228.8</v>
      </c>
    </row>
    <row r="10" spans="1:6" s="28" customFormat="1" ht="16.5" customHeight="1" x14ac:dyDescent="0.2">
      <c r="A10" s="29"/>
      <c r="B10" s="20" t="s">
        <v>35</v>
      </c>
      <c r="C10" s="19" t="s">
        <v>33</v>
      </c>
      <c r="D10" s="19">
        <v>200042.6</v>
      </c>
    </row>
    <row r="11" spans="1:6" s="28" customFormat="1" ht="16.5" customHeight="1" x14ac:dyDescent="0.2">
      <c r="A11" s="29"/>
      <c r="B11" s="20" t="s">
        <v>34</v>
      </c>
      <c r="C11" s="19" t="s">
        <v>33</v>
      </c>
      <c r="D11" s="19">
        <f>214228.8-200042.6</f>
        <v>14186.199999999983</v>
      </c>
    </row>
    <row r="12" spans="1:6" s="27" customFormat="1" ht="15.75" x14ac:dyDescent="0.2">
      <c r="A12" s="8" t="s">
        <v>7</v>
      </c>
      <c r="B12" s="7" t="s">
        <v>5</v>
      </c>
      <c r="C12" s="6" t="s">
        <v>3</v>
      </c>
      <c r="D12" s="6">
        <f>D13+D14</f>
        <v>15706258.800000001</v>
      </c>
      <c r="F12" s="24"/>
    </row>
    <row r="13" spans="1:6" s="23" customFormat="1" ht="16.5" customHeight="1" x14ac:dyDescent="0.2">
      <c r="A13" s="13" t="s">
        <v>32</v>
      </c>
      <c r="B13" s="12" t="s">
        <v>6</v>
      </c>
      <c r="C13" s="11" t="s">
        <v>3</v>
      </c>
      <c r="D13" s="11">
        <v>4758670.5</v>
      </c>
      <c r="F13" s="24"/>
    </row>
    <row r="14" spans="1:6" s="23" customFormat="1" ht="16.5" customHeight="1" x14ac:dyDescent="0.2">
      <c r="A14" s="13" t="s">
        <v>31</v>
      </c>
      <c r="B14" s="12" t="s">
        <v>30</v>
      </c>
      <c r="C14" s="26" t="s">
        <v>3</v>
      </c>
      <c r="D14" s="11">
        <f>10789452.3+158136</f>
        <v>10947588.300000001</v>
      </c>
      <c r="F14" s="24"/>
    </row>
    <row r="15" spans="1:6" s="23" customFormat="1" ht="43.5" customHeight="1" x14ac:dyDescent="0.2">
      <c r="A15" s="16"/>
      <c r="B15" s="15" t="s">
        <v>29</v>
      </c>
      <c r="C15" s="25" t="s">
        <v>3</v>
      </c>
      <c r="D15" s="14">
        <v>10325758.6</v>
      </c>
      <c r="F15" s="24"/>
    </row>
    <row r="16" spans="1:6" s="23" customFormat="1" ht="18" customHeight="1" x14ac:dyDescent="0.2">
      <c r="A16" s="8" t="s">
        <v>10</v>
      </c>
      <c r="B16" s="7" t="s">
        <v>28</v>
      </c>
      <c r="C16" s="6" t="s">
        <v>3</v>
      </c>
      <c r="D16" s="6">
        <f>D17+D25</f>
        <v>16338061.799999999</v>
      </c>
      <c r="F16" s="24"/>
    </row>
    <row r="17" spans="1:7" s="17" customFormat="1" ht="25.5" x14ac:dyDescent="0.2">
      <c r="A17" s="13" t="s">
        <v>27</v>
      </c>
      <c r="B17" s="12" t="s">
        <v>26</v>
      </c>
      <c r="C17" s="11" t="s">
        <v>3</v>
      </c>
      <c r="D17" s="11">
        <f>D18+D20+D21+D22+D23</f>
        <v>15895347.6</v>
      </c>
      <c r="F17" s="10"/>
    </row>
    <row r="18" spans="1:7" s="9" customFormat="1" x14ac:dyDescent="0.2">
      <c r="A18" s="21" t="s">
        <v>25</v>
      </c>
      <c r="B18" s="20" t="s">
        <v>24</v>
      </c>
      <c r="C18" s="19" t="s">
        <v>3</v>
      </c>
      <c r="D18" s="19">
        <v>2871664.5999999996</v>
      </c>
      <c r="F18" s="10"/>
    </row>
    <row r="19" spans="1:7" s="9" customFormat="1" x14ac:dyDescent="0.2">
      <c r="A19" s="21"/>
      <c r="B19" s="15" t="s">
        <v>23</v>
      </c>
      <c r="C19" s="14" t="s">
        <v>3</v>
      </c>
      <c r="D19" s="14">
        <v>1369318.7</v>
      </c>
      <c r="F19" s="10"/>
    </row>
    <row r="20" spans="1:7" s="17" customFormat="1" x14ac:dyDescent="0.2">
      <c r="A20" s="21" t="s">
        <v>22</v>
      </c>
      <c r="B20" s="20" t="s">
        <v>8</v>
      </c>
      <c r="C20" s="19" t="s">
        <v>3</v>
      </c>
      <c r="D20" s="19">
        <v>7275730.5</v>
      </c>
    </row>
    <row r="21" spans="1:7" s="17" customFormat="1" x14ac:dyDescent="0.2">
      <c r="A21" s="21" t="s">
        <v>21</v>
      </c>
      <c r="B21" s="20" t="s">
        <v>9</v>
      </c>
      <c r="C21" s="19" t="s">
        <v>3</v>
      </c>
      <c r="D21" s="19">
        <v>2244537.1</v>
      </c>
    </row>
    <row r="22" spans="1:7" s="17" customFormat="1" x14ac:dyDescent="0.2">
      <c r="A22" s="21" t="s">
        <v>20</v>
      </c>
      <c r="B22" s="22" t="s">
        <v>19</v>
      </c>
      <c r="C22" s="19" t="s">
        <v>3</v>
      </c>
      <c r="D22" s="19">
        <v>2312665.5</v>
      </c>
    </row>
    <row r="23" spans="1:7" s="17" customFormat="1" ht="15.75" x14ac:dyDescent="0.2">
      <c r="A23" s="21" t="s">
        <v>18</v>
      </c>
      <c r="B23" s="20" t="s">
        <v>15</v>
      </c>
      <c r="C23" s="19" t="s">
        <v>3</v>
      </c>
      <c r="D23" s="19">
        <v>1190749.9000000001</v>
      </c>
      <c r="F23" s="10"/>
      <c r="G23" s="18"/>
    </row>
    <row r="24" spans="1:7" s="9" customFormat="1" ht="25.5" x14ac:dyDescent="0.2">
      <c r="A24" s="16"/>
      <c r="B24" s="15" t="s">
        <v>17</v>
      </c>
      <c r="C24" s="14" t="s">
        <v>3</v>
      </c>
      <c r="D24" s="14">
        <v>448573.9</v>
      </c>
    </row>
    <row r="25" spans="1:7" s="9" customFormat="1" ht="15" customHeight="1" x14ac:dyDescent="0.2">
      <c r="A25" s="13" t="s">
        <v>16</v>
      </c>
      <c r="B25" s="12" t="s">
        <v>15</v>
      </c>
      <c r="C25" s="11" t="s">
        <v>3</v>
      </c>
      <c r="D25" s="11">
        <f>385389.2+57325</f>
        <v>442714.2</v>
      </c>
      <c r="F25" s="10"/>
    </row>
    <row r="26" spans="1:7" ht="20.25" customHeight="1" x14ac:dyDescent="0.2">
      <c r="A26" s="8" t="s">
        <v>11</v>
      </c>
      <c r="B26" s="7" t="s">
        <v>14</v>
      </c>
      <c r="C26" s="6" t="s">
        <v>3</v>
      </c>
      <c r="D26" s="6">
        <f>D12-D16</f>
        <v>-631802.99999999814</v>
      </c>
    </row>
    <row r="27" spans="1:7" x14ac:dyDescent="0.2">
      <c r="A27" s="3"/>
      <c r="B27" s="5"/>
    </row>
    <row r="28" spans="1:7" x14ac:dyDescent="0.2">
      <c r="A28" s="3"/>
      <c r="B28" s="5"/>
    </row>
    <row r="29" spans="1:7" x14ac:dyDescent="0.2">
      <c r="A29" s="3"/>
      <c r="B29" s="5"/>
    </row>
    <row r="30" spans="1:7" x14ac:dyDescent="0.2">
      <c r="A30" s="3"/>
      <c r="B30" s="5"/>
    </row>
    <row r="31" spans="1:7" x14ac:dyDescent="0.2">
      <c r="A31" s="3"/>
      <c r="B31" s="5"/>
    </row>
  </sheetData>
  <mergeCells count="6">
    <mergeCell ref="A2:D2"/>
    <mergeCell ref="C3:D3"/>
    <mergeCell ref="A4:A6"/>
    <mergeCell ref="B4:B6"/>
    <mergeCell ref="C4:C6"/>
    <mergeCell ref="D4:D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и расходы 2020</vt:lpstr>
      <vt:lpstr>'доходы и расходы 2020'!Заголовки_для_печати</vt:lpstr>
      <vt:lpstr>'доходы и расходы 2020'!Область_печати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Майорова Анна Александровна</cp:lastModifiedBy>
  <cp:lastPrinted>2021-11-30T10:14:46Z</cp:lastPrinted>
  <dcterms:created xsi:type="dcterms:W3CDTF">2021-11-30T09:09:17Z</dcterms:created>
  <dcterms:modified xsi:type="dcterms:W3CDTF">2021-11-30T10:28:37Z</dcterms:modified>
</cp:coreProperties>
</file>